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ndre\Box\(SA Scaled Agile Framework)\SAFe 5\SAFe 5.0 Business Agility (BA) and Competency assessment\Business Agility Assessment (New)\"/>
    </mc:Choice>
  </mc:AlternateContent>
  <xr:revisionPtr revIDLastSave="0" documentId="13_ncr:1_{5AC572E7-75E6-4CB4-ACF8-B752AC5EFEE3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BA Assessment" sheetId="1" r:id="rId1"/>
    <sheet name="Radar Chart by Core Competency" sheetId="4" r:id="rId2"/>
  </sheets>
  <definedNames>
    <definedName name="_xlnm.Print_Area" localSheetId="0">'BA Assessment'!$B:$C</definedName>
    <definedName name="_xlnm.Print_Titles" localSheetId="0">'BA Assessment'!$4:$8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9" i="1"/>
  <c r="J34" i="1" l="1"/>
  <c r="B57" i="1" s="1"/>
  <c r="J15" i="1"/>
  <c r="B54" i="1" s="1"/>
  <c r="J27" i="1"/>
  <c r="B56" i="1" s="1"/>
  <c r="J21" i="1"/>
  <c r="B55" i="1" s="1"/>
  <c r="J46" i="1"/>
  <c r="B59" i="1" s="1"/>
  <c r="J40" i="1"/>
  <c r="B58" i="1" s="1"/>
  <c r="J9" i="1"/>
  <c r="B53" i="1" s="1"/>
  <c r="A59" i="1" l="1"/>
  <c r="A58" i="1"/>
  <c r="A57" i="1"/>
  <c r="A56" i="1"/>
  <c r="A55" i="1"/>
  <c r="A54" i="1"/>
  <c r="A53" i="1"/>
</calcChain>
</file>

<file path=xl/sharedStrings.xml><?xml version="1.0" encoding="utf-8"?>
<sst xmlns="http://schemas.openxmlformats.org/spreadsheetml/2006/main" count="104" uniqueCount="64">
  <si>
    <t>© Scaled Agile, Inc. All rights reserved.</t>
  </si>
  <si>
    <t>Statement</t>
  </si>
  <si>
    <t>More True
than False</t>
  </si>
  <si>
    <t>More False
than True</t>
  </si>
  <si>
    <t>Not Applicable</t>
  </si>
  <si>
    <t>False</t>
  </si>
  <si>
    <t>Neither False 
nor True</t>
  </si>
  <si>
    <t>X</t>
  </si>
  <si>
    <t>Score</t>
  </si>
  <si>
    <t>Team and Technical Agility (TTA)</t>
  </si>
  <si>
    <t>Agile Product Delivery (APD)</t>
  </si>
  <si>
    <t>Enterprise Solution Delivery (ESD)</t>
  </si>
  <si>
    <t>Lean Portfolio Management (LPM)</t>
  </si>
  <si>
    <t>Lean-Agile Leadership (LAL)</t>
  </si>
  <si>
    <t>Organizational Agility (OA)</t>
  </si>
  <si>
    <t>Continuous Learning Culture (CLC)</t>
  </si>
  <si>
    <t>Competency</t>
  </si>
  <si>
    <t>We adopt a customer centric approach to defining our solutions</t>
  </si>
  <si>
    <t>The teams of Agile teams plan together on a cadence</t>
  </si>
  <si>
    <t>The teams of Agile teams regularly demonstrate the integrated solution</t>
  </si>
  <si>
    <t>We can release solutions as needed</t>
  </si>
  <si>
    <t>We continuously invest in improving our delivery infrastructure</t>
  </si>
  <si>
    <t>Competency Average</t>
  </si>
  <si>
    <t>Our suppliers participate in our Agile development processes</t>
  </si>
  <si>
    <t>Business Agility Assessment</t>
  </si>
  <si>
    <t>We are moving away from project-based funding</t>
  </si>
  <si>
    <t>Relentless improvement is part of our culture</t>
  </si>
  <si>
    <t>Our culture supports experimentation without fear of negative consequences</t>
  </si>
  <si>
    <t>We build high-quality solutions</t>
  </si>
  <si>
    <t>We train our people in Agile</t>
  </si>
  <si>
    <t>We organize our people into cross-functional Agile teams</t>
  </si>
  <si>
    <t>The teams apply Agile practices</t>
  </si>
  <si>
    <t>We organize teams of Agile teams around solutions</t>
  </si>
  <si>
    <t>The teams of Agile teams include the functions necessary to deliver end-to-end value</t>
  </si>
  <si>
    <t>We validate solutions with our customers throughout development</t>
  </si>
  <si>
    <t>We use roadmaps to communicate potential deliverables over multiple planning horizons</t>
  </si>
  <si>
    <t>We allow requirements and design to emerge throughout the development process</t>
  </si>
  <si>
    <t>Our solution architecture is both intentional and evolutionary</t>
  </si>
  <si>
    <t>We perform compliance activities incrementally</t>
  </si>
  <si>
    <t>We can update deployed solutions on demand</t>
  </si>
  <si>
    <t>We regularly communicate a vision describing the future state of our solutions</t>
  </si>
  <si>
    <t>We align work to the vision</t>
  </si>
  <si>
    <t>We prioritize initiatives based on a defined economic framework</t>
  </si>
  <si>
    <t>We review and adjust funding decisions on a cadence</t>
  </si>
  <si>
    <t>We use outcome based metrics to measure success</t>
  </si>
  <si>
    <t>We share successful program execution patterns across the organization</t>
  </si>
  <si>
    <t>Our leaders clearly communicate a compelling vision for change</t>
  </si>
  <si>
    <t>Our leaders lead with authenticity</t>
  </si>
  <si>
    <t>Our leaders exhibit an openness to an Agile way of working</t>
  </si>
  <si>
    <t>Our leaders lead the transformation to the new way of working through personal advocacy and engagement</t>
  </si>
  <si>
    <t>Our leaders move decision authority to where the information is</t>
  </si>
  <si>
    <t>Our leaders proactively remove organizational obstacles</t>
  </si>
  <si>
    <t>Our organization can execute a change in strategy quickly in response to opportunities and threats</t>
  </si>
  <si>
    <t>Our large investments start with building a minimal viable product (MVP) to test the hypothesis</t>
  </si>
  <si>
    <t>We visualize the end-to-end flow of work that is required to deliver value</t>
  </si>
  <si>
    <t>We identify and address delays in the flow of work</t>
  </si>
  <si>
    <t>Our business teams operate with Agile practices</t>
  </si>
  <si>
    <t>Our employees receive continuous feedback in contrast to annual performance reviews.</t>
  </si>
  <si>
    <t>We use data, rather than opinions, to guide our improvements</t>
  </si>
  <si>
    <t>Our organization provides time for innovation</t>
  </si>
  <si>
    <t>Our organization invests in individual growth</t>
  </si>
  <si>
    <t>We purposefully share learning across the organization</t>
  </si>
  <si>
    <t>Group: xxxxxxxxxxxxxxxxx       Date: MM/DD/YYYY</t>
  </si>
  <si>
    <t>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</si>
</sst>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color rgb="FF002060"/>
      <name val="Arial"/>
      <family val="2"/>
    </font>
    <font>
      <b/>
      <sz val="14"/>
      <color rgb="FF0070C0"/>
      <name val="Arial"/>
      <family val="2"/>
    </font>
    <font>
      <b/>
      <sz val="16"/>
      <color rgb="FF00206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/>
        <bgColor rgb="FFD9EAD3"/>
      </patternFill>
    </fill>
    <fill>
      <patternFill patternType="solid">
        <fgColor theme="5"/>
        <bgColor rgb="FFFFF2CC"/>
      </patternFill>
    </fill>
    <fill>
      <patternFill patternType="solid">
        <fgColor theme="5"/>
        <bgColor rgb="FFC9DAF8"/>
      </patternFill>
    </fill>
  </fills>
  <borders count="45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6" fillId="3" borderId="4" xfId="0" applyFont="1" applyFill="1" applyBorder="1" applyAlignment="1">
      <alignment horizontal="centerContinuous" vertical="center"/>
    </xf>
    <xf numFmtId="0" fontId="6" fillId="3" borderId="4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Continuous"/>
    </xf>
    <xf numFmtId="0" fontId="0" fillId="0" borderId="0" xfId="0" applyFont="1"/>
    <xf numFmtId="0" fontId="8" fillId="3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Fill="1" applyBorder="1"/>
    <xf numFmtId="0" fontId="4" fillId="0" borderId="0" xfId="0" applyFont="1" applyFill="1"/>
    <xf numFmtId="0" fontId="4" fillId="0" borderId="1" xfId="0" applyFont="1" applyFill="1" applyBorder="1"/>
    <xf numFmtId="0" fontId="3" fillId="0" borderId="0" xfId="0" applyFont="1" applyFill="1"/>
    <xf numFmtId="0" fontId="1" fillId="0" borderId="2" xfId="0" applyFont="1" applyFill="1" applyBorder="1"/>
    <xf numFmtId="0" fontId="1" fillId="0" borderId="12" xfId="0" applyFont="1" applyFill="1" applyBorder="1"/>
    <xf numFmtId="0" fontId="4" fillId="0" borderId="12" xfId="0" applyFont="1" applyFill="1" applyBorder="1"/>
    <xf numFmtId="0" fontId="4" fillId="0" borderId="14" xfId="0" applyFont="1" applyFill="1" applyBorder="1"/>
    <xf numFmtId="0" fontId="4" fillId="0" borderId="15" xfId="0" applyFont="1" applyFill="1" applyBorder="1"/>
    <xf numFmtId="0" fontId="1" fillId="0" borderId="16" xfId="0" applyFont="1" applyFill="1" applyBorder="1"/>
    <xf numFmtId="0" fontId="4" fillId="0" borderId="16" xfId="0" applyFont="1" applyFill="1" applyBorder="1"/>
    <xf numFmtId="0" fontId="4" fillId="0" borderId="17" xfId="0" applyFont="1" applyFill="1" applyBorder="1"/>
    <xf numFmtId="0" fontId="4" fillId="0" borderId="21" xfId="0" applyFont="1" applyFill="1" applyBorder="1"/>
    <xf numFmtId="0" fontId="4" fillId="0" borderId="18" xfId="0" applyFont="1" applyFill="1" applyBorder="1"/>
    <xf numFmtId="0" fontId="4" fillId="0" borderId="20" xfId="0" applyFont="1" applyFill="1" applyBorder="1"/>
    <xf numFmtId="0" fontId="6" fillId="2" borderId="22" xfId="0" applyFont="1" applyFill="1" applyBorder="1" applyAlignment="1">
      <alignment wrapText="1"/>
    </xf>
    <xf numFmtId="0" fontId="4" fillId="0" borderId="25" xfId="0" applyFont="1" applyFill="1" applyBorder="1"/>
    <xf numFmtId="0" fontId="4" fillId="0" borderId="27" xfId="0" applyFont="1" applyFill="1" applyBorder="1"/>
    <xf numFmtId="0" fontId="4" fillId="0" borderId="28" xfId="0" applyFont="1" applyFill="1" applyBorder="1"/>
    <xf numFmtId="0" fontId="1" fillId="0" borderId="27" xfId="0" applyFont="1" applyFill="1" applyBorder="1"/>
    <xf numFmtId="0" fontId="4" fillId="0" borderId="29" xfId="0" applyFont="1" applyFill="1" applyBorder="1"/>
    <xf numFmtId="0" fontId="4" fillId="0" borderId="23" xfId="0" applyFont="1" applyFill="1" applyBorder="1"/>
    <xf numFmtId="0" fontId="4" fillId="0" borderId="30" xfId="0" applyFont="1" applyFill="1" applyBorder="1"/>
    <xf numFmtId="0" fontId="4" fillId="0" borderId="5" xfId="0" applyFont="1" applyFill="1" applyBorder="1"/>
    <xf numFmtId="0" fontId="4" fillId="0" borderId="8" xfId="0" applyFont="1" applyFill="1" applyBorder="1"/>
    <xf numFmtId="0" fontId="4" fillId="0" borderId="32" xfId="0" applyFont="1" applyFill="1" applyBorder="1"/>
    <xf numFmtId="0" fontId="4" fillId="0" borderId="24" xfId="0" applyFont="1" applyFill="1" applyBorder="1"/>
    <xf numFmtId="0" fontId="4" fillId="0" borderId="33" xfId="0" applyFont="1" applyFill="1" applyBorder="1"/>
    <xf numFmtId="0" fontId="1" fillId="0" borderId="25" xfId="0" applyFont="1" applyFill="1" applyBorder="1"/>
    <xf numFmtId="0" fontId="6" fillId="2" borderId="13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right"/>
    </xf>
    <xf numFmtId="2" fontId="4" fillId="0" borderId="19" xfId="0" applyNumberFormat="1" applyFont="1" applyFill="1" applyBorder="1"/>
    <xf numFmtId="2" fontId="4" fillId="0" borderId="18" xfId="0" applyNumberFormat="1" applyFont="1" applyFill="1" applyBorder="1"/>
    <xf numFmtId="2" fontId="4" fillId="0" borderId="11" xfId="0" applyNumberFormat="1" applyFont="1" applyFill="1" applyBorder="1"/>
    <xf numFmtId="2" fontId="3" fillId="0" borderId="18" xfId="0" applyNumberFormat="1" applyFont="1" applyFill="1" applyBorder="1"/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2" fontId="3" fillId="0" borderId="20" xfId="0" applyNumberFormat="1" applyFont="1" applyFill="1" applyBorder="1"/>
    <xf numFmtId="2" fontId="3" fillId="0" borderId="4" xfId="0" applyNumberFormat="1" applyFont="1" applyFill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2" fontId="4" fillId="0" borderId="31" xfId="0" applyNumberFormat="1" applyFont="1" applyFill="1" applyBorder="1" applyAlignment="1">
      <alignment horizontal="right"/>
    </xf>
    <xf numFmtId="0" fontId="1" fillId="0" borderId="30" xfId="0" applyFont="1" applyFill="1" applyBorder="1"/>
    <xf numFmtId="0" fontId="4" fillId="0" borderId="1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1" fillId="0" borderId="28" xfId="0" applyFont="1" applyFill="1" applyBorder="1"/>
    <xf numFmtId="0" fontId="1" fillId="0" borderId="29" xfId="0" applyFont="1" applyFill="1" applyBorder="1"/>
    <xf numFmtId="0" fontId="1" fillId="0" borderId="1" xfId="0" applyFont="1" applyFill="1" applyBorder="1"/>
    <xf numFmtId="0" fontId="1" fillId="4" borderId="35" xfId="0" applyFont="1" applyFill="1" applyBorder="1" applyAlignment="1">
      <alignment vertical="top"/>
    </xf>
    <xf numFmtId="0" fontId="1" fillId="5" borderId="35" xfId="0" applyFont="1" applyFill="1" applyBorder="1" applyAlignment="1">
      <alignment vertical="top"/>
    </xf>
    <xf numFmtId="0" fontId="1" fillId="6" borderId="34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right"/>
    </xf>
    <xf numFmtId="0" fontId="1" fillId="4" borderId="36" xfId="0" applyFont="1" applyFill="1" applyBorder="1" applyAlignment="1">
      <alignment vertical="top"/>
    </xf>
    <xf numFmtId="0" fontId="1" fillId="0" borderId="31" xfId="0" applyFont="1" applyFill="1" applyBorder="1"/>
    <xf numFmtId="0" fontId="4" fillId="0" borderId="37" xfId="0" applyFont="1" applyFill="1" applyBorder="1"/>
    <xf numFmtId="0" fontId="1" fillId="0" borderId="37" xfId="0" applyFont="1" applyFill="1" applyBorder="1"/>
    <xf numFmtId="0" fontId="1" fillId="6" borderId="38" xfId="0" applyFont="1" applyFill="1" applyBorder="1" applyAlignment="1">
      <alignment vertical="top"/>
    </xf>
    <xf numFmtId="0" fontId="4" fillId="0" borderId="3" xfId="0" applyFont="1" applyFill="1" applyBorder="1"/>
    <xf numFmtId="2" fontId="4" fillId="0" borderId="12" xfId="0" applyNumberFormat="1" applyFont="1" applyFill="1" applyBorder="1" applyAlignment="1">
      <alignment horizontal="right"/>
    </xf>
    <xf numFmtId="0" fontId="4" fillId="0" borderId="31" xfId="0" applyFont="1" applyFill="1" applyBorder="1"/>
    <xf numFmtId="0" fontId="4" fillId="0" borderId="39" xfId="0" applyFont="1" applyFill="1" applyBorder="1"/>
    <xf numFmtId="0" fontId="4" fillId="0" borderId="26" xfId="0" applyFont="1" applyFill="1" applyBorder="1"/>
    <xf numFmtId="0" fontId="7" fillId="3" borderId="6" xfId="0" applyFont="1" applyFill="1" applyBorder="1" applyAlignment="1">
      <alignment horizontal="centerContinuous" wrapText="1"/>
    </xf>
    <xf numFmtId="0" fontId="1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40" xfId="0" applyFont="1" applyFill="1" applyBorder="1"/>
    <xf numFmtId="0" fontId="4" fillId="0" borderId="42" xfId="0" applyFont="1" applyFill="1" applyBorder="1"/>
    <xf numFmtId="0" fontId="4" fillId="0" borderId="43" xfId="0" applyFont="1" applyFill="1" applyBorder="1"/>
    <xf numFmtId="0" fontId="4" fillId="0" borderId="41" xfId="0" applyFont="1" applyFill="1" applyBorder="1" applyAlignment="1">
      <alignment horizontal="right"/>
    </xf>
    <xf numFmtId="2" fontId="3" fillId="0" borderId="42" xfId="0" applyNumberFormat="1" applyFont="1" applyBorder="1"/>
    <xf numFmtId="0" fontId="1" fillId="0" borderId="20" xfId="0" applyFont="1" applyFill="1" applyBorder="1"/>
    <xf numFmtId="0" fontId="4" fillId="0" borderId="44" xfId="0" applyFont="1" applyFill="1" applyBorder="1"/>
    <xf numFmtId="2" fontId="3" fillId="0" borderId="0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0" xfId="0" applyFont="1" applyFill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0" borderId="2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41" xfId="0" applyFont="1" applyBorder="1" applyAlignment="1">
      <alignment vertical="top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6" fillId="3" borderId="0" xfId="0" applyFont="1" applyFill="1" applyAlignment="1">
      <alignment horizontal="center" vertical="center" wrapText="1"/>
    </xf>
    <xf numFmtId="49" fontId="6" fillId="2" borderId="22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Business</a:t>
            </a:r>
            <a:r>
              <a:rPr lang="en-US" baseline="0"/>
              <a:t> Agility</a:t>
            </a:r>
            <a:r>
              <a:rPr lang="en-US"/>
              <a:t> Assessment</a:t>
            </a:r>
          </a:p>
        </c:rich>
      </c:tx>
      <c:layout>
        <c:manualLayout>
          <c:xMode val="edge"/>
          <c:yMode val="edge"/>
          <c:x val="0.36930417031204432"/>
          <c:y val="4.80225756094213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25523476232136"/>
          <c:y val="0.17254147153174482"/>
          <c:w val="0.51945336832895872"/>
          <c:h val="0.76390201224846876"/>
        </c:manualLayout>
      </c:layout>
      <c:radarChart>
        <c:radarStyle val="marker"/>
        <c:varyColors val="0"/>
        <c:ser>
          <c:idx val="0"/>
          <c:order val="0"/>
          <c:tx>
            <c:v>BA Assessment</c:v>
          </c:tx>
          <c:spPr>
            <a:ln>
              <a:solidFill>
                <a:srgbClr val="C00000"/>
              </a:solidFill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cat>
            <c:strRef>
              <c:f>'BA Assessment'!$A$53:$A$59</c:f>
              <c:strCache>
                <c:ptCount val="7"/>
                <c:pt idx="0">
                  <c:v>Team and Technical Agility (TTA)</c:v>
                </c:pt>
                <c:pt idx="1">
                  <c:v>Agile Product Delivery (APD)</c:v>
                </c:pt>
                <c:pt idx="2">
                  <c:v>Enterprise Solution Delivery (ESD)</c:v>
                </c:pt>
                <c:pt idx="3">
                  <c:v>Lean Portfolio Management (LPM)</c:v>
                </c:pt>
                <c:pt idx="4">
                  <c:v>Lean-Agile Leadership (LAL)</c:v>
                </c:pt>
                <c:pt idx="5">
                  <c:v>Organizational Agility (OA)</c:v>
                </c:pt>
                <c:pt idx="6">
                  <c:v>Continuous Learning Culture (CLC)</c:v>
                </c:pt>
              </c:strCache>
            </c:strRef>
          </c:cat>
          <c:val>
            <c:numRef>
              <c:f>'BA Assessment'!$B$53:$B$59</c:f>
              <c:numCache>
                <c:formatCode>0.00</c:formatCode>
                <c:ptCount val="7"/>
                <c:pt idx="0">
                  <c:v>2.6</c:v>
                </c:pt>
                <c:pt idx="1">
                  <c:v>2.8333333333333335</c:v>
                </c:pt>
                <c:pt idx="2">
                  <c:v>3.2</c:v>
                </c:pt>
                <c:pt idx="3">
                  <c:v>2</c:v>
                </c:pt>
                <c:pt idx="4">
                  <c:v>3.5</c:v>
                </c:pt>
                <c:pt idx="5">
                  <c:v>2.1666666666666665</c:v>
                </c:pt>
                <c:pt idx="6">
                  <c:v>3.1666666666666665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8B-4E94-8087-2328959B5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472544"/>
        <c:axId val="1963474176"/>
      </c:radarChart>
      <c:catAx>
        <c:axId val="1963472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3474176"/>
        <c:crosses val="autoZero"/>
        <c:auto val="0"/>
        <c:lblAlgn val="ctr"/>
        <c:lblOffset val="100"/>
        <c:noMultiLvlLbl val="0"/>
      </c:catAx>
      <c:valAx>
        <c:axId val="1963474176"/>
        <c:scaling>
          <c:orientation val="minMax"/>
          <c:max val="5"/>
          <c:min val="1"/>
        </c:scaling>
        <c:delete val="0"/>
        <c:axPos val="l"/>
        <c:majorGridlines>
          <c:spPr>
            <a:ln w="3175">
              <a:solidFill>
                <a:srgbClr val="3366FF"/>
              </a:solidFill>
              <a:prstDash val="solid"/>
            </a:ln>
          </c:spPr>
        </c:majorGridlines>
        <c:numFmt formatCode="0.00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3472544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46183</xdr:colOff>
      <xdr:row>0</xdr:row>
      <xdr:rowOff>56804</xdr:rowOff>
    </xdr:from>
    <xdr:to>
      <xdr:col>1</xdr:col>
      <xdr:colOff>434042</xdr:colOff>
      <xdr:row>0</xdr:row>
      <xdr:rowOff>323273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83" y="56804"/>
          <a:ext cx="2366128" cy="266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2120900" y="12700"/>
    <xdr:ext cx="12369800" cy="69088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21FD7A-CBCE-194A-B0FC-4A8A208591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Fast Frontier">
      <a:dk1>
        <a:srgbClr val="577483"/>
      </a:dk1>
      <a:lt1>
        <a:srgbClr val="7FA4BE"/>
      </a:lt1>
      <a:dk2>
        <a:srgbClr val="BC792F"/>
      </a:dk2>
      <a:lt2>
        <a:srgbClr val="E2A143"/>
      </a:lt2>
      <a:accent1>
        <a:srgbClr val="C0C0C0"/>
      </a:accent1>
      <a:accent2>
        <a:srgbClr val="FFFFFF"/>
      </a:accent2>
      <a:accent3>
        <a:srgbClr val="FFFF99"/>
      </a:accent3>
      <a:accent4>
        <a:srgbClr val="080808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"/>
  <sheetViews>
    <sheetView showGridLines="0" tabSelected="1" zoomScale="130" zoomScaleNormal="130" zoomScaleSheetLayoutView="100" zoomScalePageLayoutView="143" workbookViewId="0">
      <pane xSplit="1" ySplit="8" topLeftCell="B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ColWidth="11.42578125" defaultRowHeight="12.75" x14ac:dyDescent="0.2"/>
  <cols>
    <col min="1" max="1" width="29.7109375" style="87" customWidth="1"/>
    <col min="2" max="2" width="83.28515625" style="2" bestFit="1" customWidth="1"/>
    <col min="3" max="3" width="11.28515625" style="1" customWidth="1"/>
    <col min="4" max="16384" width="11.42578125" style="1"/>
  </cols>
  <sheetData>
    <row r="1" spans="1:10" s="10" customFormat="1" ht="27.95" customHeight="1" x14ac:dyDescent="0.25">
      <c r="A1" s="77"/>
      <c r="C1" s="9"/>
    </row>
    <row r="2" spans="1:10" s="13" customFormat="1" ht="21" customHeight="1" x14ac:dyDescent="0.2">
      <c r="A2" s="78" t="s">
        <v>0</v>
      </c>
      <c r="C2" s="12"/>
    </row>
    <row r="3" spans="1:10" s="10" customFormat="1" ht="21" customHeight="1" x14ac:dyDescent="0.3">
      <c r="A3" s="97" t="s">
        <v>24</v>
      </c>
      <c r="B3" s="98"/>
      <c r="C3" s="11"/>
    </row>
    <row r="4" spans="1:10" s="4" customFormat="1" ht="15.75" customHeight="1" x14ac:dyDescent="0.2">
      <c r="A4" s="96" t="s">
        <v>62</v>
      </c>
      <c r="B4" s="111"/>
      <c r="C4" s="5"/>
    </row>
    <row r="5" spans="1:10" s="4" customFormat="1" ht="3.75" customHeight="1" x14ac:dyDescent="0.2">
      <c r="A5" s="79"/>
      <c r="C5" s="6"/>
    </row>
    <row r="6" spans="1:10" s="4" customFormat="1" ht="15.75" customHeight="1" x14ac:dyDescent="0.2">
      <c r="A6" s="79"/>
      <c r="C6" s="6"/>
    </row>
    <row r="7" spans="1:10" s="4" customFormat="1" ht="3.75" customHeight="1" thickBot="1" x14ac:dyDescent="0.25">
      <c r="A7" s="80"/>
      <c r="B7" s="7"/>
      <c r="C7" s="8"/>
    </row>
    <row r="8" spans="1:10" s="3" customFormat="1" ht="48" customHeight="1" thickBot="1" x14ac:dyDescent="0.25">
      <c r="A8" s="29" t="s">
        <v>16</v>
      </c>
      <c r="B8" s="29" t="s">
        <v>1</v>
      </c>
      <c r="C8" s="112" t="s">
        <v>63</v>
      </c>
      <c r="D8" s="29" t="s">
        <v>2</v>
      </c>
      <c r="E8" s="29" t="s">
        <v>6</v>
      </c>
      <c r="F8" s="29" t="s">
        <v>3</v>
      </c>
      <c r="G8" s="29" t="s">
        <v>5</v>
      </c>
      <c r="H8" s="29" t="s">
        <v>4</v>
      </c>
      <c r="I8" s="43" t="s">
        <v>8</v>
      </c>
      <c r="J8" s="29" t="s">
        <v>22</v>
      </c>
    </row>
    <row r="9" spans="1:10" s="15" customFormat="1" ht="12.75" customHeight="1" x14ac:dyDescent="0.2">
      <c r="A9" s="81" t="s">
        <v>9</v>
      </c>
      <c r="B9" s="67" t="s">
        <v>29</v>
      </c>
      <c r="C9" s="68"/>
      <c r="D9" s="69"/>
      <c r="E9" s="70" t="s">
        <v>7</v>
      </c>
      <c r="F9" s="70"/>
      <c r="G9" s="70"/>
      <c r="H9" s="61"/>
      <c r="I9" s="58">
        <f t="shared" ref="I9:I51" si="0">IF(C9="X",5,IF(D9="X",4,IF(E9="X",3,IF(F9="X",2,IF(G9="X",1,IF(H9="X","#N/A",""))))))</f>
        <v>3</v>
      </c>
      <c r="J9" s="44">
        <f>IF(SUM(I9:I14)=0,NA(),AVERAGEIF(I9:I14,"&lt;&gt;0"))</f>
        <v>2.6</v>
      </c>
    </row>
    <row r="10" spans="1:10" s="15" customFormat="1" ht="11.25" x14ac:dyDescent="0.2">
      <c r="A10" s="82"/>
      <c r="B10" s="63" t="s">
        <v>30</v>
      </c>
      <c r="C10" s="19"/>
      <c r="D10" s="18"/>
      <c r="E10" s="14"/>
      <c r="F10" s="18" t="s">
        <v>7</v>
      </c>
      <c r="G10" s="14"/>
      <c r="H10" s="42"/>
      <c r="I10" s="57">
        <f t="shared" si="0"/>
        <v>2</v>
      </c>
      <c r="J10" s="45"/>
    </row>
    <row r="11" spans="1:10" s="15" customFormat="1" ht="11.25" x14ac:dyDescent="0.2">
      <c r="A11" s="82"/>
      <c r="B11" s="63" t="s">
        <v>31</v>
      </c>
      <c r="C11" s="20"/>
      <c r="D11" s="18"/>
      <c r="E11" s="14"/>
      <c r="F11" s="18"/>
      <c r="G11" s="18"/>
      <c r="H11" s="42"/>
      <c r="I11" s="57" t="str">
        <f t="shared" si="0"/>
        <v/>
      </c>
      <c r="J11" s="45"/>
    </row>
    <row r="12" spans="1:10" s="15" customFormat="1" ht="11.25" x14ac:dyDescent="0.2">
      <c r="A12" s="82"/>
      <c r="B12" s="64" t="s">
        <v>28</v>
      </c>
      <c r="C12" s="20"/>
      <c r="D12" s="18" t="s">
        <v>7</v>
      </c>
      <c r="E12" s="18"/>
      <c r="F12" s="18"/>
      <c r="G12" s="18"/>
      <c r="H12" s="42"/>
      <c r="I12" s="57">
        <f t="shared" si="0"/>
        <v>4</v>
      </c>
      <c r="J12" s="46"/>
    </row>
    <row r="13" spans="1:10" s="15" customFormat="1" ht="11.25" x14ac:dyDescent="0.2">
      <c r="A13" s="82"/>
      <c r="B13" s="65" t="s">
        <v>32</v>
      </c>
      <c r="C13" s="20"/>
      <c r="D13" s="18"/>
      <c r="E13" s="18"/>
      <c r="F13" s="18"/>
      <c r="G13" s="18" t="s">
        <v>7</v>
      </c>
      <c r="H13" s="42"/>
      <c r="I13" s="57">
        <f t="shared" si="0"/>
        <v>1</v>
      </c>
      <c r="J13" s="46"/>
    </row>
    <row r="14" spans="1:10" s="15" customFormat="1" ht="12" thickBot="1" x14ac:dyDescent="0.25">
      <c r="A14" s="83"/>
      <c r="B14" s="71" t="s">
        <v>33</v>
      </c>
      <c r="C14" s="72"/>
      <c r="D14" s="23"/>
      <c r="E14" s="23" t="s">
        <v>7</v>
      </c>
      <c r="F14" s="23"/>
      <c r="G14" s="23"/>
      <c r="H14" s="38"/>
      <c r="I14" s="59">
        <f t="shared" si="0"/>
        <v>3</v>
      </c>
      <c r="J14" s="47"/>
    </row>
    <row r="15" spans="1:10" s="15" customFormat="1" ht="11.25" x14ac:dyDescent="0.2">
      <c r="A15" s="81" t="s">
        <v>10</v>
      </c>
      <c r="B15" s="99" t="s">
        <v>17</v>
      </c>
      <c r="C15" s="74"/>
      <c r="D15" s="69"/>
      <c r="E15" s="70" t="s">
        <v>7</v>
      </c>
      <c r="F15" s="69"/>
      <c r="G15" s="69"/>
      <c r="H15" s="75"/>
      <c r="I15" s="58">
        <f t="shared" si="0"/>
        <v>3</v>
      </c>
      <c r="J15" s="44">
        <f>IF(SUM(I15:I20)=0,NA(),AVERAGEIF(I15:I20,"&lt;&gt;0"))</f>
        <v>2.8333333333333335</v>
      </c>
    </row>
    <row r="16" spans="1:10" s="15" customFormat="1" ht="11.25" x14ac:dyDescent="0.2">
      <c r="A16" s="82"/>
      <c r="B16" s="100" t="s">
        <v>34</v>
      </c>
      <c r="C16" s="20"/>
      <c r="D16" s="14"/>
      <c r="E16" s="14"/>
      <c r="F16" s="18" t="s">
        <v>7</v>
      </c>
      <c r="G16" s="27"/>
      <c r="H16" s="35"/>
      <c r="I16" s="57">
        <f t="shared" si="0"/>
        <v>2</v>
      </c>
      <c r="J16" s="46"/>
    </row>
    <row r="17" spans="1:10" s="15" customFormat="1" ht="11.25" x14ac:dyDescent="0.2">
      <c r="A17" s="82"/>
      <c r="B17" s="101" t="s">
        <v>18</v>
      </c>
      <c r="C17" s="20"/>
      <c r="D17" s="14"/>
      <c r="E17" s="14"/>
      <c r="F17" s="18" t="s">
        <v>7</v>
      </c>
      <c r="G17" s="27"/>
      <c r="H17" s="40"/>
      <c r="I17" s="57">
        <f t="shared" si="0"/>
        <v>2</v>
      </c>
      <c r="J17" s="46"/>
    </row>
    <row r="18" spans="1:10" s="17" customFormat="1" x14ac:dyDescent="0.2">
      <c r="A18" s="82"/>
      <c r="B18" s="100" t="s">
        <v>19</v>
      </c>
      <c r="C18" s="21"/>
      <c r="D18" s="14"/>
      <c r="E18" s="14"/>
      <c r="F18" s="18" t="s">
        <v>7</v>
      </c>
      <c r="G18" s="27"/>
      <c r="H18" s="41"/>
      <c r="I18" s="57">
        <f t="shared" si="0"/>
        <v>2</v>
      </c>
      <c r="J18" s="48"/>
    </row>
    <row r="19" spans="1:10" s="17" customFormat="1" x14ac:dyDescent="0.2">
      <c r="A19" s="82"/>
      <c r="B19" s="100" t="s">
        <v>20</v>
      </c>
      <c r="C19" s="21"/>
      <c r="D19" s="18" t="s">
        <v>7</v>
      </c>
      <c r="E19" s="14"/>
      <c r="F19" s="14"/>
      <c r="G19" s="27"/>
      <c r="H19" s="35"/>
      <c r="I19" s="57">
        <f t="shared" si="0"/>
        <v>4</v>
      </c>
      <c r="J19" s="48"/>
    </row>
    <row r="20" spans="1:10" s="17" customFormat="1" ht="13.5" thickBot="1" x14ac:dyDescent="0.25">
      <c r="A20" s="83"/>
      <c r="B20" s="102" t="s">
        <v>21</v>
      </c>
      <c r="C20" s="22"/>
      <c r="D20" s="23" t="s">
        <v>7</v>
      </c>
      <c r="E20" s="24"/>
      <c r="F20" s="24"/>
      <c r="G20" s="28"/>
      <c r="H20" s="76"/>
      <c r="I20" s="59">
        <f t="shared" si="0"/>
        <v>4</v>
      </c>
      <c r="J20" s="51"/>
    </row>
    <row r="21" spans="1:10" s="17" customFormat="1" x14ac:dyDescent="0.2">
      <c r="A21" s="81" t="s">
        <v>11</v>
      </c>
      <c r="B21" s="103" t="s">
        <v>35</v>
      </c>
      <c r="C21" s="74"/>
      <c r="D21" s="69"/>
      <c r="E21" s="70" t="s">
        <v>7</v>
      </c>
      <c r="F21" s="69"/>
      <c r="G21" s="70"/>
      <c r="H21" s="61"/>
      <c r="I21" s="58">
        <f t="shared" si="0"/>
        <v>3</v>
      </c>
      <c r="J21" s="55">
        <f>IF(SUM(I21:I26)=0,NA(),AVERAGEIF(I21:I26,"&lt;&gt;0"))</f>
        <v>3.2</v>
      </c>
    </row>
    <row r="22" spans="1:10" s="17" customFormat="1" x14ac:dyDescent="0.2">
      <c r="A22" s="82"/>
      <c r="B22" s="100" t="s">
        <v>36</v>
      </c>
      <c r="C22" s="21"/>
      <c r="D22" s="62" t="s">
        <v>7</v>
      </c>
      <c r="E22" s="16"/>
      <c r="F22" s="16"/>
      <c r="G22" s="18"/>
      <c r="H22" s="60"/>
      <c r="I22" s="57">
        <f t="shared" si="0"/>
        <v>4</v>
      </c>
      <c r="J22" s="49"/>
    </row>
    <row r="23" spans="1:10" s="17" customFormat="1" x14ac:dyDescent="0.2">
      <c r="A23" s="82"/>
      <c r="B23" s="100" t="s">
        <v>37</v>
      </c>
      <c r="C23" s="21"/>
      <c r="D23" s="16"/>
      <c r="E23" s="62" t="s">
        <v>7</v>
      </c>
      <c r="F23" s="16"/>
      <c r="G23" s="18"/>
      <c r="H23" s="60"/>
      <c r="I23" s="57">
        <f t="shared" si="0"/>
        <v>3</v>
      </c>
      <c r="J23" s="49"/>
    </row>
    <row r="24" spans="1:10" s="17" customFormat="1" x14ac:dyDescent="0.2">
      <c r="A24" s="82"/>
      <c r="B24" s="100" t="s">
        <v>38</v>
      </c>
      <c r="C24" s="21"/>
      <c r="D24" s="62" t="s">
        <v>7</v>
      </c>
      <c r="E24" s="16"/>
      <c r="F24" s="16"/>
      <c r="G24" s="18"/>
      <c r="H24" s="32"/>
      <c r="I24" s="57">
        <f t="shared" si="0"/>
        <v>4</v>
      </c>
      <c r="J24" s="52"/>
    </row>
    <row r="25" spans="1:10" s="17" customFormat="1" x14ac:dyDescent="0.2">
      <c r="A25" s="82"/>
      <c r="B25" s="100" t="s">
        <v>23</v>
      </c>
      <c r="C25" s="21"/>
      <c r="D25" s="16"/>
      <c r="E25" s="16"/>
      <c r="F25" s="18"/>
      <c r="G25" s="16"/>
      <c r="H25" s="32"/>
      <c r="I25" s="57" t="str">
        <f t="shared" si="0"/>
        <v/>
      </c>
      <c r="J25" s="49"/>
    </row>
    <row r="26" spans="1:10" s="17" customFormat="1" ht="13.5" thickBot="1" x14ac:dyDescent="0.25">
      <c r="A26" s="83"/>
      <c r="B26" s="102" t="s">
        <v>39</v>
      </c>
      <c r="C26" s="22"/>
      <c r="D26" s="25"/>
      <c r="E26" s="25"/>
      <c r="F26" s="23" t="s">
        <v>7</v>
      </c>
      <c r="G26" s="25"/>
      <c r="H26" s="39"/>
      <c r="I26" s="59">
        <f t="shared" si="0"/>
        <v>2</v>
      </c>
      <c r="J26" s="50"/>
    </row>
    <row r="27" spans="1:10" s="17" customFormat="1" ht="13.5" customHeight="1" x14ac:dyDescent="0.2">
      <c r="A27" s="81" t="s">
        <v>12</v>
      </c>
      <c r="B27" s="103" t="s">
        <v>40</v>
      </c>
      <c r="C27" s="74"/>
      <c r="D27" s="69"/>
      <c r="E27" s="70" t="s">
        <v>7</v>
      </c>
      <c r="F27" s="69"/>
      <c r="G27" s="69"/>
      <c r="H27" s="34"/>
      <c r="I27" s="58">
        <f t="shared" si="0"/>
        <v>3</v>
      </c>
      <c r="J27" s="44">
        <f>IF(SUM(I27:I33)=0,NA(),AVERAGEIF(I27:I33,"&lt;&gt;0"))</f>
        <v>2</v>
      </c>
    </row>
    <row r="28" spans="1:10" s="17" customFormat="1" x14ac:dyDescent="0.2">
      <c r="A28" s="82"/>
      <c r="B28" s="100" t="s">
        <v>41</v>
      </c>
      <c r="C28" s="21"/>
      <c r="D28" s="16"/>
      <c r="E28" s="18" t="s">
        <v>7</v>
      </c>
      <c r="F28" s="16"/>
      <c r="G28" s="16"/>
      <c r="H28" s="32"/>
      <c r="I28" s="57">
        <f t="shared" si="0"/>
        <v>3</v>
      </c>
      <c r="J28" s="48"/>
    </row>
    <row r="29" spans="1:10" s="17" customFormat="1" x14ac:dyDescent="0.2">
      <c r="A29" s="82"/>
      <c r="B29" s="100" t="s">
        <v>42</v>
      </c>
      <c r="C29" s="21"/>
      <c r="D29" s="16"/>
      <c r="E29" s="16"/>
      <c r="F29" s="16"/>
      <c r="G29" s="18" t="s">
        <v>7</v>
      </c>
      <c r="H29" s="32"/>
      <c r="I29" s="57">
        <f t="shared" si="0"/>
        <v>1</v>
      </c>
      <c r="J29" s="48"/>
    </row>
    <row r="30" spans="1:10" s="17" customFormat="1" x14ac:dyDescent="0.2">
      <c r="A30" s="82"/>
      <c r="B30" s="100" t="s">
        <v>25</v>
      </c>
      <c r="C30" s="21"/>
      <c r="D30" s="16"/>
      <c r="E30" s="16"/>
      <c r="F30" s="16"/>
      <c r="G30" s="18" t="s">
        <v>7</v>
      </c>
      <c r="H30" s="32"/>
      <c r="I30" s="57">
        <f t="shared" si="0"/>
        <v>1</v>
      </c>
      <c r="J30" s="48"/>
    </row>
    <row r="31" spans="1:10" s="17" customFormat="1" x14ac:dyDescent="0.2">
      <c r="A31" s="82"/>
      <c r="B31" s="100" t="s">
        <v>43</v>
      </c>
      <c r="C31" s="21"/>
      <c r="D31" s="16"/>
      <c r="E31" s="16"/>
      <c r="F31" s="18" t="s">
        <v>7</v>
      </c>
      <c r="G31" s="16"/>
      <c r="H31" s="32"/>
      <c r="I31" s="57">
        <f t="shared" si="0"/>
        <v>2</v>
      </c>
      <c r="J31" s="48"/>
    </row>
    <row r="32" spans="1:10" s="17" customFormat="1" x14ac:dyDescent="0.2">
      <c r="A32" s="82"/>
      <c r="B32" s="100" t="s">
        <v>44</v>
      </c>
      <c r="C32" s="21"/>
      <c r="D32" s="16"/>
      <c r="E32" s="16"/>
      <c r="F32" s="18" t="s">
        <v>7</v>
      </c>
      <c r="G32" s="16"/>
      <c r="H32" s="32"/>
      <c r="I32" s="57">
        <f t="shared" si="0"/>
        <v>2</v>
      </c>
      <c r="J32" s="48"/>
    </row>
    <row r="33" spans="1:10" s="17" customFormat="1" ht="13.5" thickBot="1" x14ac:dyDescent="0.25">
      <c r="A33" s="83"/>
      <c r="B33" s="102" t="s">
        <v>45</v>
      </c>
      <c r="C33" s="22"/>
      <c r="D33" s="25"/>
      <c r="E33" s="25"/>
      <c r="F33" s="23" t="s">
        <v>7</v>
      </c>
      <c r="G33" s="25"/>
      <c r="H33" s="39"/>
      <c r="I33" s="59">
        <f t="shared" si="0"/>
        <v>2</v>
      </c>
      <c r="J33" s="51"/>
    </row>
    <row r="34" spans="1:10" s="17" customFormat="1" x14ac:dyDescent="0.2">
      <c r="A34" s="81" t="s">
        <v>13</v>
      </c>
      <c r="B34" s="99" t="s">
        <v>46</v>
      </c>
      <c r="C34" s="74"/>
      <c r="D34" s="69"/>
      <c r="E34" s="70" t="s">
        <v>7</v>
      </c>
      <c r="F34" s="69"/>
      <c r="G34" s="69"/>
      <c r="H34" s="88"/>
      <c r="I34" s="58">
        <f t="shared" si="0"/>
        <v>3</v>
      </c>
      <c r="J34" s="55">
        <f>IF(SUM(I34:I39)=0,NA(),AVERAGEIF(I34:I39,"&lt;&gt;0"))</f>
        <v>3.5</v>
      </c>
    </row>
    <row r="35" spans="1:10" s="17" customFormat="1" x14ac:dyDescent="0.2">
      <c r="A35" s="82"/>
      <c r="B35" s="100" t="s">
        <v>47</v>
      </c>
      <c r="C35" s="21"/>
      <c r="D35" s="16"/>
      <c r="E35" s="16"/>
      <c r="F35" s="16"/>
      <c r="G35" s="18" t="s">
        <v>7</v>
      </c>
      <c r="H35" s="32"/>
      <c r="I35" s="57">
        <f t="shared" si="0"/>
        <v>1</v>
      </c>
      <c r="J35" s="49"/>
    </row>
    <row r="36" spans="1:10" s="17" customFormat="1" ht="13.5" customHeight="1" x14ac:dyDescent="0.2">
      <c r="A36" s="82"/>
      <c r="B36" s="104" t="s">
        <v>48</v>
      </c>
      <c r="C36" s="21"/>
      <c r="D36" s="18" t="s">
        <v>7</v>
      </c>
      <c r="E36" s="16"/>
      <c r="F36" s="16"/>
      <c r="G36" s="16"/>
      <c r="H36" s="26"/>
      <c r="I36" s="57">
        <f t="shared" si="0"/>
        <v>4</v>
      </c>
      <c r="J36" s="49"/>
    </row>
    <row r="37" spans="1:10" x14ac:dyDescent="0.2">
      <c r="A37" s="82"/>
      <c r="B37" s="105" t="s">
        <v>49</v>
      </c>
      <c r="C37" s="21"/>
      <c r="D37" s="18" t="s">
        <v>7</v>
      </c>
      <c r="E37" s="16"/>
      <c r="F37" s="16"/>
      <c r="G37" s="16"/>
      <c r="H37" s="26"/>
      <c r="I37" s="57">
        <f t="shared" si="0"/>
        <v>4</v>
      </c>
      <c r="J37" s="53"/>
    </row>
    <row r="38" spans="1:10" x14ac:dyDescent="0.2">
      <c r="A38" s="82"/>
      <c r="B38" s="105" t="s">
        <v>50</v>
      </c>
      <c r="C38" s="19" t="s">
        <v>7</v>
      </c>
      <c r="D38" s="16"/>
      <c r="E38" s="16"/>
      <c r="F38" s="16"/>
      <c r="G38" s="16"/>
      <c r="H38" s="26"/>
      <c r="I38" s="57">
        <f t="shared" si="0"/>
        <v>5</v>
      </c>
      <c r="J38" s="53"/>
    </row>
    <row r="39" spans="1:10" ht="13.5" thickBot="1" x14ac:dyDescent="0.25">
      <c r="A39" s="83"/>
      <c r="B39" s="106" t="s">
        <v>51</v>
      </c>
      <c r="C39" s="22"/>
      <c r="D39" s="23" t="s">
        <v>7</v>
      </c>
      <c r="E39" s="25"/>
      <c r="F39" s="25"/>
      <c r="G39" s="25"/>
      <c r="H39" s="39"/>
      <c r="I39" s="59">
        <f t="shared" si="0"/>
        <v>4</v>
      </c>
      <c r="J39" s="54"/>
    </row>
    <row r="40" spans="1:10" x14ac:dyDescent="0.2">
      <c r="A40" s="84" t="s">
        <v>14</v>
      </c>
      <c r="B40" s="107" t="s">
        <v>52</v>
      </c>
      <c r="C40" s="20"/>
      <c r="D40" s="14"/>
      <c r="E40" s="18" t="s">
        <v>7</v>
      </c>
      <c r="F40" s="14"/>
      <c r="G40" s="31"/>
      <c r="H40" s="30"/>
      <c r="I40" s="66">
        <f t="shared" si="0"/>
        <v>3</v>
      </c>
      <c r="J40" s="73">
        <f>IF(SUM(I40:I45)=0,NA(),AVERAGEIF(I40:I45,"&lt;&gt;0"))</f>
        <v>2.1666666666666665</v>
      </c>
    </row>
    <row r="41" spans="1:10" x14ac:dyDescent="0.2">
      <c r="A41" s="84"/>
      <c r="B41" s="100" t="s">
        <v>53</v>
      </c>
      <c r="C41" s="21"/>
      <c r="D41" s="16"/>
      <c r="E41" s="18" t="s">
        <v>7</v>
      </c>
      <c r="F41" s="16"/>
      <c r="G41" s="26"/>
      <c r="H41" s="30"/>
      <c r="I41" s="57">
        <f t="shared" si="0"/>
        <v>3</v>
      </c>
      <c r="J41" s="53"/>
    </row>
    <row r="42" spans="1:10" x14ac:dyDescent="0.2">
      <c r="A42" s="84"/>
      <c r="B42" s="100" t="s">
        <v>54</v>
      </c>
      <c r="C42" s="21"/>
      <c r="D42" s="16"/>
      <c r="E42" s="18" t="s">
        <v>7</v>
      </c>
      <c r="F42" s="16"/>
      <c r="G42" s="26"/>
      <c r="H42" s="37"/>
      <c r="I42" s="57">
        <f t="shared" si="0"/>
        <v>3</v>
      </c>
      <c r="J42" s="53"/>
    </row>
    <row r="43" spans="1:10" x14ac:dyDescent="0.2">
      <c r="A43" s="84"/>
      <c r="B43" s="100" t="s">
        <v>55</v>
      </c>
      <c r="C43" s="21"/>
      <c r="D43" s="16"/>
      <c r="E43" s="16"/>
      <c r="F43" s="18" t="s">
        <v>7</v>
      </c>
      <c r="G43" s="32"/>
      <c r="H43" s="32"/>
      <c r="I43" s="57">
        <f t="shared" si="0"/>
        <v>2</v>
      </c>
      <c r="J43" s="53"/>
    </row>
    <row r="44" spans="1:10" x14ac:dyDescent="0.2">
      <c r="A44" s="84"/>
      <c r="B44" s="100" t="s">
        <v>56</v>
      </c>
      <c r="C44" s="21"/>
      <c r="D44" s="16"/>
      <c r="E44" s="16"/>
      <c r="F44" s="16"/>
      <c r="G44" s="33" t="s">
        <v>7</v>
      </c>
      <c r="H44" s="30"/>
      <c r="I44" s="57">
        <f t="shared" si="0"/>
        <v>1</v>
      </c>
      <c r="J44" s="53"/>
    </row>
    <row r="45" spans="1:10" ht="13.5" thickBot="1" x14ac:dyDescent="0.25">
      <c r="A45" s="84"/>
      <c r="B45" s="108" t="s">
        <v>57</v>
      </c>
      <c r="C45" s="89"/>
      <c r="D45" s="90"/>
      <c r="E45" s="90"/>
      <c r="F45" s="90"/>
      <c r="G45" s="56" t="s">
        <v>7</v>
      </c>
      <c r="H45" s="37"/>
      <c r="I45" s="91">
        <f t="shared" si="0"/>
        <v>1</v>
      </c>
      <c r="J45" s="92"/>
    </row>
    <row r="46" spans="1:10" x14ac:dyDescent="0.2">
      <c r="A46" s="81" t="s">
        <v>15</v>
      </c>
      <c r="B46" s="103" t="s">
        <v>26</v>
      </c>
      <c r="C46" s="74"/>
      <c r="D46" s="70" t="s">
        <v>7</v>
      </c>
      <c r="E46" s="69"/>
      <c r="F46" s="69"/>
      <c r="G46" s="69"/>
      <c r="H46" s="34"/>
      <c r="I46" s="58">
        <f t="shared" si="0"/>
        <v>4</v>
      </c>
      <c r="J46" s="55">
        <f>IF(SUM(I46:I51)=0,NA(),AVERAGEIF(I46:I51,"&lt;&gt;0"))</f>
        <v>3.1666666666666665</v>
      </c>
    </row>
    <row r="47" spans="1:10" x14ac:dyDescent="0.2">
      <c r="A47" s="82"/>
      <c r="B47" s="109" t="s">
        <v>58</v>
      </c>
      <c r="C47" s="19" t="s">
        <v>7</v>
      </c>
      <c r="D47" s="16"/>
      <c r="E47" s="16"/>
      <c r="F47" s="16"/>
      <c r="G47" s="16"/>
      <c r="H47" s="32"/>
      <c r="I47" s="57">
        <f t="shared" si="0"/>
        <v>5</v>
      </c>
      <c r="J47" s="53"/>
    </row>
    <row r="48" spans="1:10" x14ac:dyDescent="0.2">
      <c r="A48" s="82"/>
      <c r="B48" s="100" t="s">
        <v>59</v>
      </c>
      <c r="C48" s="19" t="s">
        <v>7</v>
      </c>
      <c r="D48" s="16"/>
      <c r="E48" s="16"/>
      <c r="F48" s="16"/>
      <c r="G48" s="27"/>
      <c r="H48" s="35"/>
      <c r="I48" s="57">
        <f t="shared" si="0"/>
        <v>5</v>
      </c>
      <c r="J48" s="53"/>
    </row>
    <row r="49" spans="1:10" x14ac:dyDescent="0.2">
      <c r="A49" s="82"/>
      <c r="B49" s="101" t="s">
        <v>27</v>
      </c>
      <c r="C49" s="21"/>
      <c r="D49" s="16"/>
      <c r="E49" s="16"/>
      <c r="F49" s="18" t="s">
        <v>7</v>
      </c>
      <c r="G49" s="16"/>
      <c r="H49" s="32"/>
      <c r="I49" s="57">
        <f t="shared" si="0"/>
        <v>2</v>
      </c>
      <c r="J49" s="53"/>
    </row>
    <row r="50" spans="1:10" x14ac:dyDescent="0.2">
      <c r="A50" s="82"/>
      <c r="B50" s="100" t="s">
        <v>60</v>
      </c>
      <c r="C50" s="21"/>
      <c r="D50" s="16"/>
      <c r="E50" s="16"/>
      <c r="F50" s="18" t="s">
        <v>7</v>
      </c>
      <c r="G50" s="16"/>
      <c r="H50" s="36"/>
      <c r="I50" s="57">
        <f t="shared" si="0"/>
        <v>2</v>
      </c>
      <c r="J50" s="53"/>
    </row>
    <row r="51" spans="1:10" ht="13.5" thickBot="1" x14ac:dyDescent="0.25">
      <c r="A51" s="83"/>
      <c r="B51" s="110" t="s">
        <v>61</v>
      </c>
      <c r="C51" s="22"/>
      <c r="D51" s="25"/>
      <c r="E51" s="25"/>
      <c r="F51" s="25"/>
      <c r="G51" s="93" t="s">
        <v>7</v>
      </c>
      <c r="H51" s="94"/>
      <c r="I51" s="59">
        <f t="shared" si="0"/>
        <v>1</v>
      </c>
      <c r="J51" s="54"/>
    </row>
    <row r="52" spans="1:10" x14ac:dyDescent="0.2">
      <c r="A52" s="85"/>
    </row>
    <row r="53" spans="1:10" x14ac:dyDescent="0.2">
      <c r="A53" s="85" t="str">
        <f>A9</f>
        <v>Team and Technical Agility (TTA)</v>
      </c>
      <c r="B53" s="95">
        <f>J9</f>
        <v>2.6</v>
      </c>
    </row>
    <row r="54" spans="1:10" x14ac:dyDescent="0.2">
      <c r="A54" s="85" t="str">
        <f>A15</f>
        <v>Agile Product Delivery (APD)</v>
      </c>
      <c r="B54" s="95">
        <f>J15</f>
        <v>2.8333333333333335</v>
      </c>
    </row>
    <row r="55" spans="1:10" x14ac:dyDescent="0.2">
      <c r="A55" s="85" t="str">
        <f>A21</f>
        <v>Enterprise Solution Delivery (ESD)</v>
      </c>
      <c r="B55" s="95">
        <f>J21</f>
        <v>3.2</v>
      </c>
    </row>
    <row r="56" spans="1:10" x14ac:dyDescent="0.2">
      <c r="A56" s="85" t="str">
        <f>A27</f>
        <v>Lean Portfolio Management (LPM)</v>
      </c>
      <c r="B56" s="95">
        <f>J27</f>
        <v>2</v>
      </c>
    </row>
    <row r="57" spans="1:10" x14ac:dyDescent="0.2">
      <c r="A57" s="85" t="str">
        <f>A34</f>
        <v>Lean-Agile Leadership (LAL)</v>
      </c>
      <c r="B57" s="95">
        <f>J34</f>
        <v>3.5</v>
      </c>
    </row>
    <row r="58" spans="1:10" x14ac:dyDescent="0.2">
      <c r="A58" s="85" t="str">
        <f>A40</f>
        <v>Organizational Agility (OA)</v>
      </c>
      <c r="B58" s="95">
        <f>J40</f>
        <v>2.1666666666666665</v>
      </c>
    </row>
    <row r="59" spans="1:10" x14ac:dyDescent="0.2">
      <c r="A59" s="85" t="str">
        <f>A46</f>
        <v>Continuous Learning Culture (CLC)</v>
      </c>
      <c r="B59" s="95">
        <f>J46</f>
        <v>3.1666666666666665</v>
      </c>
    </row>
    <row r="60" spans="1:10" x14ac:dyDescent="0.2">
      <c r="A60" s="86"/>
    </row>
    <row r="61" spans="1:10" x14ac:dyDescent="0.2">
      <c r="A61" s="86"/>
    </row>
    <row r="62" spans="1:10" x14ac:dyDescent="0.2">
      <c r="A62" s="86"/>
    </row>
  </sheetData>
  <mergeCells count="2">
    <mergeCell ref="A4:B4"/>
    <mergeCell ref="A3:B3"/>
  </mergeCells>
  <phoneticPr fontId="1" type="noConversion"/>
  <pageMargins left="0.5" right="0.5" top="0.5" bottom="0.5" header="0.5" footer="0.5"/>
  <pageSetup scale="63" orientation="portrait" horizontalDpi="4294967294" verticalDpi="4294967294" r:id="rId1"/>
  <headerFooter alignWithMargins="0">
    <oddFooter>&amp;L&amp;K000000© 2017 Scaled Agile, Inc. All rights reserved.&amp;R&amp;K000000Page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E2A38-7DC3-8F4A-B01A-0E1588A9C8EA}">
  <dimension ref="A1"/>
  <sheetViews>
    <sheetView showGridLines="0" workbookViewId="0">
      <selection activeCell="U22" sqref="U22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 Assessment</vt:lpstr>
      <vt:lpstr>Radar Chart by Core Competency</vt:lpstr>
      <vt:lpstr>'BA Assessment'!Print_Area</vt:lpstr>
      <vt:lpstr>'BA Assessment'!Print_Titles</vt:lpstr>
    </vt:vector>
  </TitlesOfParts>
  <Manager/>
  <Company>© Scaled Agile,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 Business Agility Self-Assessment</dc:title>
  <dc:subject/>
  <dc:creator>Scaled Agile, Inc.</dc:creator>
  <cp:keywords/>
  <dc:description>© Scaled Agile, Inc.</dc:description>
  <cp:lastModifiedBy>Andrew Sales</cp:lastModifiedBy>
  <cp:lastPrinted>2017-01-04T00:08:47Z</cp:lastPrinted>
  <dcterms:created xsi:type="dcterms:W3CDTF">2005-10-04T20:41:51Z</dcterms:created>
  <dcterms:modified xsi:type="dcterms:W3CDTF">2021-09-27T09:51:21Z</dcterms:modified>
  <cp:category/>
</cp:coreProperties>
</file>